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 windowWidth="4860" windowHeight="8985"/>
  </bookViews>
  <sheets>
    <sheet name="Troškovnik PŠ V. Otok" sheetId="1" r:id="rId1"/>
  </sheets>
  <definedNames>
    <definedName name="ab_radovi">'Troškovnik PŠ V. Otok'!#REF!</definedName>
    <definedName name="el_instalacije_JS">'Troškovnik PŠ V. Otok'!#REF!</definedName>
    <definedName name="el_priključak_JS">'Troškovnik PŠ V. Otok'!#REF!</definedName>
    <definedName name="el_rasvjetna_tijela_JS">'Troškovnik PŠ V. Otok'!#REF!</definedName>
    <definedName name="el_razdjelnice_JS">'Troškovnik PŠ V. Otok'!#REF!</definedName>
    <definedName name="el_ukupno_JS">'Troškovnik PŠ V. Otok'!#REF!</definedName>
    <definedName name="fasada">'Troškovnik PŠ V. Otok'!#REF!</definedName>
    <definedName name="_xlnm.Print_Titles" localSheetId="0">'Troškovnik PŠ V. Otok'!$A:$G,'Troškovnik PŠ V. Otok'!$2:$3</definedName>
    <definedName name="ispit_kontrola">'Troškovnik PŠ V. Otok'!#REF!</definedName>
    <definedName name="Izolaterski">'Troškovnik PŠ V. Otok'!#REF!</definedName>
    <definedName name="Keramika">'Troškovnik PŠ V. Otok'!#REF!</definedName>
    <definedName name="Limarski">'Troškovnik PŠ V. Otok'!#REF!</definedName>
    <definedName name="LPS_ukupno">'Troškovnik PŠ V. Otok'!#REF!</definedName>
    <definedName name="montaža_ViK">'Troškovnik PŠ V. Otok'!#REF!</definedName>
    <definedName name="Okoliš">'Troškovnik PŠ V. Otok'!#REF!</definedName>
    <definedName name="PARKET">'Troškovnik PŠ V. Otok'!#REF!</definedName>
    <definedName name="_xlnm.Print_Area" localSheetId="0">'Troškovnik PŠ V. Otok'!$A$2:$G$79</definedName>
    <definedName name="pokrivački">'Troškovnik PŠ V. Otok'!#REF!</definedName>
    <definedName name="sanitarije">'Troškovnik PŠ V. Otok'!#REF!</definedName>
    <definedName name="soboslikar">'Troškovnik PŠ V. Otok'!#REF!</definedName>
    <definedName name="STOLARSKI">'Troškovnik PŠ V. Otok'!#REF!</definedName>
    <definedName name="Telefonija_ukup">'Troškovnik PŠ V. Otok'!#REF!</definedName>
    <definedName name="tesarski">'Troškovnik PŠ V. Otok'!#REF!</definedName>
    <definedName name="uklanjanje_demontaza">'Troškovnik PŠ V. Otok'!#REF!</definedName>
    <definedName name="zemljani">'Troškovnik PŠ V. Otok'!#REF!</definedName>
    <definedName name="zidarski">'Troškovnik PŠ V. Otok'!#REF!</definedName>
  </definedNames>
  <calcPr calcId="125725" calcMode="manual"/>
</workbook>
</file>

<file path=xl/calcChain.xml><?xml version="1.0" encoding="utf-8"?>
<calcChain xmlns="http://schemas.openxmlformats.org/spreadsheetml/2006/main">
  <c r="G61" i="1"/>
  <c r="G17" l="1"/>
  <c r="G31"/>
  <c r="G58"/>
  <c r="G64" l="1"/>
  <c r="G72" s="1"/>
  <c r="G49"/>
  <c r="G46"/>
  <c r="G52" s="1"/>
  <c r="G24"/>
  <c r="G14"/>
  <c r="G11"/>
  <c r="G8"/>
  <c r="G19" l="1"/>
  <c r="G69" s="1"/>
  <c r="G71"/>
  <c r="G28" l="1"/>
  <c r="G33" s="1"/>
  <c r="G70" l="1"/>
  <c r="G74" s="1"/>
  <c r="G76" l="1"/>
  <c r="G78" s="1"/>
</calcChain>
</file>

<file path=xl/sharedStrings.xml><?xml version="1.0" encoding="utf-8"?>
<sst xmlns="http://schemas.openxmlformats.org/spreadsheetml/2006/main" count="65" uniqueCount="58">
  <si>
    <t>Red.br.</t>
  </si>
  <si>
    <t>OPIS</t>
  </si>
  <si>
    <t>Jed.mj.</t>
  </si>
  <si>
    <t>Količina</t>
  </si>
  <si>
    <t>Jed.cijena (kn)</t>
  </si>
  <si>
    <t>Ukupno</t>
  </si>
  <si>
    <t>kom</t>
  </si>
  <si>
    <t>UKUPNA VRIJEDNOST RADOVA:</t>
  </si>
  <si>
    <t>PDV (25%):</t>
  </si>
  <si>
    <t>SVEUKUPNO:</t>
  </si>
  <si>
    <t>REKAPITULACIJA</t>
  </si>
  <si>
    <t>1.1</t>
  </si>
  <si>
    <t>m²</t>
  </si>
  <si>
    <t>1.2.</t>
  </si>
  <si>
    <t>Obračun m² kose površine krova</t>
  </si>
  <si>
    <r>
      <t>m</t>
    </r>
    <r>
      <rPr>
        <vertAlign val="superscript"/>
        <sz val="10"/>
        <rFont val="Arial Narrow"/>
        <family val="2"/>
        <charset val="238"/>
      </rPr>
      <t>3</t>
    </r>
  </si>
  <si>
    <t>1. RADOVI UKLANJANJA/DEMONTAŽE</t>
  </si>
  <si>
    <t>2. TESARSKI RADOVI</t>
  </si>
  <si>
    <t>2.1</t>
  </si>
  <si>
    <t>2.2</t>
  </si>
  <si>
    <t xml:space="preserve"> RADOVI UKLANJANJA/DEMONTAŽE:</t>
  </si>
  <si>
    <t>TESARSKI RADOVI:</t>
  </si>
  <si>
    <t>3. KROVOPOKRIVAČKI RADOVI</t>
  </si>
  <si>
    <t>3.1</t>
  </si>
  <si>
    <t>KROVOPOKRIVAČKI RADOVI:</t>
  </si>
  <si>
    <t>RADOVI UKLANJANJA/DEMONTAŽE:</t>
  </si>
  <si>
    <t>m´</t>
  </si>
  <si>
    <t>komplet</t>
  </si>
  <si>
    <t xml:space="preserve">Dobava i postava dvostrukih letava na daščanu oplatu sa hidroizolacijom, propisno suhe i obavezno premazane fungicidnim premazom. U cijenu obuhvatiti: </t>
  </si>
  <si>
    <t xml:space="preserve"> - letve, dim. 3/5 cm na svakom rogu</t>
  </si>
  <si>
    <t xml:space="preserve"> - letve, dim. 3/5 cm na razmaku od 40 cm ( za prihvat lima)                                         Postava prema uputi proizvođača lima.</t>
  </si>
  <si>
    <t>Karakteristike lima:</t>
  </si>
  <si>
    <t xml:space="preserve"> - debljina lima 0,5 mm</t>
  </si>
  <si>
    <t xml:space="preserve"> - metalni premaz (g/m2) - Z 275</t>
  </si>
  <si>
    <t xml:space="preserve"> - zaštitni premaz boje (μm) - TC 50</t>
  </si>
  <si>
    <t>Obračun po 1.0 m² krova u funkciji sa svim potrebnim opšavima i detaljima.</t>
  </si>
  <si>
    <t>Dobava i postava tipskih linijskih snjegobrana, komplet sa svim potrebnim radom i materijalom u funkciji. Postava prema uputi proizvođača.</t>
  </si>
  <si>
    <t>1.3.</t>
  </si>
  <si>
    <t>3.2.</t>
  </si>
  <si>
    <t>Dobava i montaža profiliranog, limenog pokrova. Limovi se postavljaju na kosi krov na adekvatnu podkonstrukciju od drvenih letava (posebno obračunato), pričvršćenih za drvenu konstrukciju sa pocinčanim čavlima. Limovi su čelični, pocinčani i bojeni pečenim lakom u tonu po izboru. Garancija proizvođača na limene proizvode obavezno na rok trajanja od najmanje 15 godina.</t>
  </si>
  <si>
    <t>Postavljanje drvene oplate krovišta drvenim daskama. Postava dasaka okivanjem sa gornje strane na rogove drvene konstrukcije. Daska je jelova neblanjana, posušena debljine 24 mm, širine 9 do 12 cm. Pričvršćenje izvesti sa pocinčanim čavlima. U obračun uzeti sav rad i materijal (spojni materijal) potreban za izvršenje stavke.</t>
  </si>
  <si>
    <t>Eventualna zamjena dotrajale krovne konstrukcije-krovnog roga. Stavka obuhvaća prema potrebi demontažu čitavog pojedinog drvenog elementa ili samo oštećenog dijela. Potrebno je zadržati postojeću strukturu, dimenzije presjeka i raspored drvenih elemenata krovne konstrukcije. Obratiti pažnju na pravilne tesarske vezove među drvenom građom, te ih po potrebi dodatno ojačati bravarskim spojnim elementima. U cijenu je uračunata demontaža dotrajalog/ih rogova i odvoz na deponij, te dobava i ugradnja izblanjanih novih rogova premazanih protiv crvotočina.Također uključeno privremeno dodatno podupiranje ukoliko je potrebno kod izmjene određenog elementa.</t>
  </si>
  <si>
    <t>Izvesti sve prema pravilima struke i uputi proizvođača proizvoda, komplet sa svim opšavima, završecima i fazonskim komadima da bi krov došao u funkciju.</t>
  </si>
  <si>
    <t>PŠ VELIKI OTOK</t>
  </si>
  <si>
    <t xml:space="preserve">Skidanje postojećeg krovnog pokrova  sa krovišta škole i sa krovišta spremišta (crijep). U stavku uključen i odvoz na ovlašteni deponij. Uključen sav rad i materijal potreban za izvršenje stavke.
</t>
  </si>
  <si>
    <t>4. LIMARSKI RADOVI</t>
  </si>
  <si>
    <t>4.1</t>
  </si>
  <si>
    <t>Izrada, dobava i ugradnja opšava dimnjaka izrađenih od  ravnog, pocinčanog, čeličnog lima debljine 0,55 mm. U cijenu stavke uračunati sav rad i materijal potreban za izvršenje stavke. Mjere provjeriti na licu mjesta.</t>
  </si>
  <si>
    <t>LIMARSKI RADOVI:</t>
  </si>
  <si>
    <t>2.3</t>
  </si>
  <si>
    <t>1.4</t>
  </si>
  <si>
    <t xml:space="preserve">Pregled i popravak gromobranske instalacije te nadopuna i spajanje dijelova gromobranskih traka koje nedostaju. Ispitivanje postojeće gomobranske instalacije od strane ovlaštene osobe. </t>
  </si>
  <si>
    <t>paušal</t>
  </si>
  <si>
    <t>Dobava i polaganje folije - hidroizolacije, površinske mase 80g/m2, Sd ≤ 0,02 m, vrijednost po DIN 52615, nepropusne za vodu i vjetar. Foliju širine 150 cm treba postaviti na daščanoj oplati iznad  rogova,  pri  tome  pojedinačne  redove  treba preklapati  za  približno  15  cm.  Preklope  je  potrebno priljepiti ljepljivom trakom. Preklopi se ne računaju. Postava strogo prema uputstvu proizvođača proizvoda.</t>
  </si>
  <si>
    <t>4.2.</t>
  </si>
  <si>
    <t xml:space="preserve">m' </t>
  </si>
  <si>
    <t>Izrada, dobava i ugradnja horizontalnih i vertikalnih oluka izrađenih od pocinčanog lima sa svim potrebnim pomoćnim materijalom. U cijenu uračunata demontaža i skidanje postojećih oluka te odvoz na deponij.</t>
  </si>
  <si>
    <t>Demontaža  vertikalnih i horizontalnih oluka prije radova na krovištu. U cijenu uključen sav rad potreban za izvršenje stavke. Obračun po zatečenom stanju.</t>
  </si>
</sst>
</file>

<file path=xl/styles.xml><?xml version="1.0" encoding="utf-8"?>
<styleSheet xmlns="http://schemas.openxmlformats.org/spreadsheetml/2006/main">
  <numFmts count="2">
    <numFmt numFmtId="164" formatCode="#,##0.00\ &quot;kn&quot;"/>
    <numFmt numFmtId="165" formatCode="#,##0.00;[Red]#,##0.00"/>
  </numFmts>
  <fonts count="18">
    <font>
      <sz val="10"/>
      <name val="Arial"/>
      <charset val="238"/>
    </font>
    <font>
      <sz val="11"/>
      <name val="Arial Narrow"/>
      <family val="2"/>
      <charset val="238"/>
    </font>
    <font>
      <b/>
      <sz val="11"/>
      <name val="Arial Narrow"/>
      <family val="2"/>
      <charset val="238"/>
    </font>
    <font>
      <sz val="11"/>
      <color indexed="10"/>
      <name val="Arial Narrow"/>
      <family val="2"/>
      <charset val="238"/>
    </font>
    <font>
      <b/>
      <sz val="11"/>
      <color indexed="10"/>
      <name val="Arial Narrow"/>
      <family val="2"/>
      <charset val="238"/>
    </font>
    <font>
      <sz val="12"/>
      <name val="Arial Narrow"/>
      <family val="2"/>
      <charset val="238"/>
    </font>
    <font>
      <b/>
      <sz val="12"/>
      <name val="Arial Narrow"/>
      <family val="2"/>
      <charset val="238"/>
    </font>
    <font>
      <b/>
      <sz val="12"/>
      <color indexed="10"/>
      <name val="Arial Narrow"/>
      <family val="2"/>
      <charset val="238"/>
    </font>
    <font>
      <sz val="8"/>
      <name val="Arial"/>
      <family val="2"/>
      <charset val="238"/>
    </font>
    <font>
      <sz val="10"/>
      <name val="Arial Narrow"/>
      <family val="2"/>
      <charset val="238"/>
    </font>
    <font>
      <b/>
      <sz val="10"/>
      <name val="Arial Narrow"/>
      <family val="2"/>
      <charset val="238"/>
    </font>
    <font>
      <sz val="10"/>
      <name val="Arial CE"/>
      <family val="2"/>
      <charset val="238"/>
    </font>
    <font>
      <sz val="10"/>
      <name val="Arial"/>
      <family val="2"/>
      <charset val="238"/>
    </font>
    <font>
      <sz val="12"/>
      <name val="Arial CE"/>
      <charset val="238"/>
    </font>
    <font>
      <sz val="13"/>
      <name val="Arial"/>
      <family val="2"/>
      <charset val="238"/>
    </font>
    <font>
      <vertAlign val="superscript"/>
      <sz val="10"/>
      <name val="Arial Narrow"/>
      <family val="2"/>
      <charset val="238"/>
    </font>
    <font>
      <b/>
      <sz val="12"/>
      <name val="Arial"/>
      <family val="2"/>
      <charset val="238"/>
    </font>
    <font>
      <b/>
      <sz val="14"/>
      <name val="Arial Narrow"/>
      <family val="2"/>
      <charset val="23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s>
  <cellStyleXfs count="4">
    <xf numFmtId="0" fontId="0" fillId="0" borderId="0"/>
    <xf numFmtId="0" fontId="11" fillId="0" borderId="0">
      <alignment horizontal="justify" vertical="top"/>
    </xf>
    <xf numFmtId="0" fontId="12" fillId="0" borderId="0"/>
    <xf numFmtId="0" fontId="13" fillId="0" borderId="0"/>
  </cellStyleXfs>
  <cellXfs count="97">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Alignment="1"/>
    <xf numFmtId="4" fontId="1" fillId="0" borderId="0" xfId="0" applyNumberFormat="1" applyFont="1" applyBorder="1" applyAlignment="1">
      <alignment horizontal="center" vertical="center"/>
    </xf>
    <xf numFmtId="0" fontId="1" fillId="0" borderId="0" xfId="0" applyFont="1" applyAlignment="1">
      <alignment horizontal="left" vertical="top"/>
    </xf>
    <xf numFmtId="0" fontId="2" fillId="0" borderId="0" xfId="0" applyFont="1" applyBorder="1" applyAlignment="1">
      <alignment horizontal="justify" vertical="center"/>
    </xf>
    <xf numFmtId="0" fontId="1" fillId="0" borderId="0" xfId="0" applyFont="1" applyBorder="1" applyAlignment="1">
      <alignment horizontal="center" vertical="center"/>
    </xf>
    <xf numFmtId="0" fontId="1" fillId="0" borderId="0" xfId="0" applyNumberFormat="1" applyFont="1" applyBorder="1" applyAlignment="1">
      <alignment horizontal="right" vertical="center" wrapText="1" indent="1"/>
    </xf>
    <xf numFmtId="164"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wrapText="1"/>
    </xf>
    <xf numFmtId="0" fontId="2" fillId="0" borderId="0" xfId="0" applyFont="1" applyBorder="1" applyAlignment="1">
      <alignment horizontal="justify" vertical="top" wrapText="1"/>
    </xf>
    <xf numFmtId="4" fontId="1" fillId="0" borderId="0" xfId="0" applyNumberFormat="1" applyFont="1" applyBorder="1" applyAlignment="1">
      <alignment horizontal="center" vertical="center" wrapText="1"/>
    </xf>
    <xf numFmtId="0" fontId="1" fillId="0" borderId="0" xfId="0" applyFont="1" applyBorder="1" applyAlignment="1">
      <alignment horizontal="left" vertical="top"/>
    </xf>
    <xf numFmtId="0" fontId="1" fillId="0" borderId="0" xfId="0" applyFont="1" applyBorder="1" applyAlignment="1">
      <alignment vertical="top"/>
    </xf>
    <xf numFmtId="2" fontId="2" fillId="0" borderId="0" xfId="0" applyNumberFormat="1" applyFont="1" applyAlignment="1">
      <alignment vertical="top" wrapText="1"/>
    </xf>
    <xf numFmtId="0" fontId="1" fillId="0" borderId="0" xfId="0" applyFont="1" applyAlignment="1">
      <alignment vertical="top"/>
    </xf>
    <xf numFmtId="4" fontId="1" fillId="0" borderId="0" xfId="0" applyNumberFormat="1" applyFont="1" applyBorder="1" applyAlignment="1">
      <alignment vertical="center"/>
    </xf>
    <xf numFmtId="4" fontId="1" fillId="0" borderId="4" xfId="0" applyNumberFormat="1" applyFont="1" applyBorder="1" applyAlignment="1">
      <alignment vertical="center"/>
    </xf>
    <xf numFmtId="164" fontId="2" fillId="0" borderId="4" xfId="0" applyNumberFormat="1" applyFont="1" applyBorder="1" applyAlignment="1">
      <alignment vertical="center"/>
    </xf>
    <xf numFmtId="0" fontId="1" fillId="0" borderId="0" xfId="0" applyFont="1" applyBorder="1" applyAlignment="1">
      <alignment vertical="top" wrapText="1"/>
    </xf>
    <xf numFmtId="4" fontId="3" fillId="0" borderId="0" xfId="0" applyNumberFormat="1" applyFont="1" applyBorder="1" applyAlignment="1">
      <alignment vertical="top"/>
    </xf>
    <xf numFmtId="164" fontId="2" fillId="0" borderId="0" xfId="0" applyNumberFormat="1" applyFont="1" applyBorder="1" applyAlignment="1">
      <alignment vertical="center"/>
    </xf>
    <xf numFmtId="2" fontId="2" fillId="0" borderId="0" xfId="0" applyNumberFormat="1" applyFont="1"/>
    <xf numFmtId="0" fontId="4" fillId="0" borderId="4" xfId="0" applyFont="1" applyBorder="1" applyAlignment="1">
      <alignment horizontal="left" vertical="center" indent="10"/>
    </xf>
    <xf numFmtId="2" fontId="6" fillId="0" borderId="0" xfId="0" applyNumberFormat="1" applyFont="1" applyAlignment="1">
      <alignment vertical="top"/>
    </xf>
    <xf numFmtId="0" fontId="3" fillId="0" borderId="0" xfId="0" applyFont="1" applyAlignment="1">
      <alignment horizontal="left" vertical="top"/>
    </xf>
    <xf numFmtId="0" fontId="2" fillId="0" borderId="0" xfId="0" applyFont="1" applyAlignment="1">
      <alignment horizontal="right" vertical="top"/>
    </xf>
    <xf numFmtId="4" fontId="5" fillId="0" borderId="0" xfId="0" applyNumberFormat="1" applyFont="1" applyBorder="1" applyAlignment="1">
      <alignment vertical="center"/>
    </xf>
    <xf numFmtId="164" fontId="6" fillId="0" borderId="0" xfId="0" applyNumberFormat="1" applyFont="1" applyBorder="1" applyAlignment="1">
      <alignment vertical="center"/>
    </xf>
    <xf numFmtId="0" fontId="6" fillId="0" borderId="0" xfId="0" applyFont="1" applyBorder="1" applyAlignment="1">
      <alignment horizontal="right" vertical="center"/>
    </xf>
    <xf numFmtId="0" fontId="7" fillId="0" borderId="0" xfId="0" applyFont="1" applyBorder="1" applyAlignment="1">
      <alignment horizontal="right" vertical="center"/>
    </xf>
    <xf numFmtId="2" fontId="4" fillId="0" borderId="0" xfId="0" applyNumberFormat="1" applyFont="1" applyBorder="1"/>
    <xf numFmtId="0" fontId="4" fillId="0" borderId="0" xfId="0" applyFont="1" applyBorder="1" applyAlignment="1">
      <alignment horizontal="right" vertical="center"/>
    </xf>
    <xf numFmtId="0" fontId="4" fillId="0" borderId="0" xfId="0" applyFont="1" applyBorder="1" applyAlignment="1">
      <alignment horizontal="right" vertical="center" indent="1"/>
    </xf>
    <xf numFmtId="164" fontId="4" fillId="0" borderId="0" xfId="0" applyNumberFormat="1" applyFont="1" applyBorder="1" applyAlignment="1">
      <alignment horizontal="right" vertical="center"/>
    </xf>
    <xf numFmtId="0" fontId="2" fillId="0" borderId="1" xfId="0" applyFont="1" applyBorder="1" applyAlignment="1">
      <alignment horizontal="justify"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165" fontId="9" fillId="0" borderId="0" xfId="0" applyNumberFormat="1" applyFont="1" applyAlignment="1">
      <alignment horizontal="center" vertical="top"/>
    </xf>
    <xf numFmtId="0" fontId="14" fillId="0" borderId="0" xfId="0" applyFont="1"/>
    <xf numFmtId="0" fontId="9" fillId="0" borderId="0" xfId="0" applyFont="1" applyBorder="1" applyAlignment="1">
      <alignment horizontal="left" vertical="top"/>
    </xf>
    <xf numFmtId="0" fontId="9" fillId="0" borderId="0" xfId="0" applyFont="1" applyAlignment="1">
      <alignment horizontal="left" vertical="top"/>
    </xf>
    <xf numFmtId="0" fontId="9" fillId="0" borderId="0" xfId="0" applyFont="1" applyBorder="1" applyAlignment="1">
      <alignment horizontal="left" vertical="center"/>
    </xf>
    <xf numFmtId="0" fontId="9" fillId="0" borderId="0" xfId="0" applyFont="1" applyAlignment="1">
      <alignment vertical="top"/>
    </xf>
    <xf numFmtId="2" fontId="10" fillId="0" borderId="0" xfId="0" applyNumberFormat="1" applyFont="1" applyAlignment="1">
      <alignment vertical="top"/>
    </xf>
    <xf numFmtId="0" fontId="9" fillId="0" borderId="0" xfId="0" applyFont="1" applyAlignment="1">
      <alignment horizontal="center" vertical="top"/>
    </xf>
    <xf numFmtId="0" fontId="9" fillId="0" borderId="0" xfId="0" applyNumberFormat="1" applyFont="1" applyAlignment="1">
      <alignment horizontal="right" vertical="top" indent="1"/>
    </xf>
    <xf numFmtId="4" fontId="9" fillId="0" borderId="0" xfId="0" applyNumberFormat="1" applyFont="1" applyAlignment="1">
      <alignment vertical="top"/>
    </xf>
    <xf numFmtId="4" fontId="9" fillId="0" borderId="0" xfId="0" applyNumberFormat="1" applyFont="1" applyBorder="1" applyAlignment="1">
      <alignment vertical="top"/>
    </xf>
    <xf numFmtId="164" fontId="9" fillId="0" borderId="0" xfId="0" applyNumberFormat="1" applyFont="1" applyAlignment="1">
      <alignment vertical="top"/>
    </xf>
    <xf numFmtId="0" fontId="10" fillId="0" borderId="0" xfId="0" applyFont="1" applyAlignment="1">
      <alignment vertical="top"/>
    </xf>
    <xf numFmtId="4" fontId="9" fillId="0" borderId="0" xfId="0" applyNumberFormat="1" applyFont="1" applyBorder="1" applyAlignment="1">
      <alignment horizontal="center" vertical="top"/>
    </xf>
    <xf numFmtId="4" fontId="9" fillId="0" borderId="0" xfId="0" applyNumberFormat="1" applyFont="1" applyBorder="1" applyAlignment="1">
      <alignment horizontal="right" vertical="center" indent="1"/>
    </xf>
    <xf numFmtId="2" fontId="10" fillId="0" borderId="0" xfId="0" applyNumberFormat="1" applyFont="1" applyAlignment="1">
      <alignment vertical="top" wrapText="1"/>
    </xf>
    <xf numFmtId="0" fontId="9" fillId="0" borderId="0" xfId="0" applyFont="1" applyBorder="1" applyAlignment="1">
      <alignment horizontal="center" vertical="top" wrapText="1"/>
    </xf>
    <xf numFmtId="0" fontId="9" fillId="0" borderId="0" xfId="0" applyNumberFormat="1" applyFont="1" applyBorder="1" applyAlignment="1">
      <alignment horizontal="right" vertical="center" wrapText="1" indent="1"/>
    </xf>
    <xf numFmtId="4" fontId="9" fillId="0" borderId="0" xfId="0" applyNumberFormat="1" applyFont="1" applyBorder="1" applyAlignment="1">
      <alignment vertical="top" wrapText="1"/>
    </xf>
    <xf numFmtId="164" fontId="9" fillId="0" borderId="0" xfId="0" applyNumberFormat="1" applyFont="1" applyBorder="1" applyAlignment="1">
      <alignment vertical="top" wrapText="1"/>
    </xf>
    <xf numFmtId="0" fontId="9" fillId="0" borderId="0" xfId="0" applyNumberFormat="1" applyFont="1" applyAlignment="1" applyProtection="1">
      <alignment horizontal="right" vertical="top" indent="1"/>
      <protection hidden="1"/>
    </xf>
    <xf numFmtId="164" fontId="9" fillId="0" borderId="0" xfId="0" applyNumberFormat="1" applyFont="1" applyAlignment="1" applyProtection="1">
      <alignment vertical="top"/>
      <protection hidden="1"/>
    </xf>
    <xf numFmtId="4" fontId="9" fillId="0" borderId="0" xfId="0" applyNumberFormat="1" applyFont="1" applyBorder="1" applyAlignment="1">
      <alignment horizontal="center" vertical="center"/>
    </xf>
    <xf numFmtId="4" fontId="9" fillId="0" borderId="0" xfId="0" applyNumberFormat="1" applyFont="1" applyBorder="1" applyAlignment="1">
      <alignment vertical="center"/>
    </xf>
    <xf numFmtId="0" fontId="9" fillId="0" borderId="0" xfId="0" applyNumberFormat="1" applyFont="1" applyBorder="1" applyAlignment="1" applyProtection="1">
      <alignment horizontal="right" vertical="center" wrapText="1" indent="1"/>
      <protection hidden="1"/>
    </xf>
    <xf numFmtId="164" fontId="9" fillId="0" borderId="0" xfId="0" applyNumberFormat="1" applyFont="1" applyBorder="1" applyAlignment="1" applyProtection="1">
      <alignment vertical="top" wrapText="1"/>
      <protection hidden="1"/>
    </xf>
    <xf numFmtId="4" fontId="9" fillId="0" borderId="0" xfId="0" applyNumberFormat="1" applyFont="1" applyAlignment="1">
      <alignment vertical="top" wrapText="1"/>
    </xf>
    <xf numFmtId="0" fontId="9" fillId="0" borderId="0" xfId="0" applyFont="1" applyBorder="1" applyAlignment="1">
      <alignment vertical="top"/>
    </xf>
    <xf numFmtId="0" fontId="2" fillId="0" borderId="4" xfId="0" applyFont="1" applyBorder="1" applyAlignment="1">
      <alignment horizontal="left" vertical="center" indent="10"/>
    </xf>
    <xf numFmtId="0" fontId="12" fillId="0" borderId="0" xfId="0" applyFont="1"/>
    <xf numFmtId="0" fontId="16" fillId="0" borderId="0" xfId="0" applyFont="1"/>
    <xf numFmtId="0" fontId="12" fillId="0" borderId="0" xfId="0" applyFont="1" applyAlignment="1">
      <alignment horizontal="justify"/>
    </xf>
    <xf numFmtId="49" fontId="10" fillId="0" borderId="0" xfId="0" applyNumberFormat="1" applyFont="1" applyAlignment="1">
      <alignment vertical="top"/>
    </xf>
    <xf numFmtId="164" fontId="6" fillId="0" borderId="5" xfId="0" applyNumberFormat="1" applyFont="1" applyBorder="1" applyAlignment="1">
      <alignment vertical="center"/>
    </xf>
    <xf numFmtId="2" fontId="9" fillId="0" borderId="0" xfId="0" applyNumberFormat="1" applyFont="1" applyBorder="1" applyAlignment="1" applyProtection="1">
      <alignment horizontal="right" vertical="center" wrapText="1" indent="1"/>
      <protection hidden="1"/>
    </xf>
    <xf numFmtId="4" fontId="2" fillId="0" borderId="4" xfId="0" applyNumberFormat="1" applyFont="1" applyBorder="1" applyAlignment="1">
      <alignment horizontal="left" vertical="top"/>
    </xf>
    <xf numFmtId="164" fontId="9" fillId="0" borderId="0" xfId="0" applyNumberFormat="1" applyFont="1" applyBorder="1" applyAlignment="1">
      <alignment vertical="center"/>
    </xf>
    <xf numFmtId="4" fontId="0" fillId="0" borderId="0" xfId="0" applyNumberFormat="1"/>
    <xf numFmtId="4" fontId="9" fillId="0" borderId="0" xfId="0" applyNumberFormat="1" applyFont="1"/>
    <xf numFmtId="0" fontId="9" fillId="0" borderId="0" xfId="0" applyFont="1" applyAlignment="1">
      <alignment horizontal="left" vertical="top" wrapText="1"/>
    </xf>
    <xf numFmtId="4" fontId="2" fillId="0" borderId="0" xfId="0" applyNumberFormat="1" applyFont="1" applyBorder="1" applyAlignment="1">
      <alignment horizontal="left" vertical="top"/>
    </xf>
    <xf numFmtId="0" fontId="2" fillId="0" borderId="0" xfId="0" applyFont="1" applyBorder="1" applyAlignment="1">
      <alignment horizontal="left" vertical="center" indent="10"/>
    </xf>
    <xf numFmtId="0" fontId="4" fillId="0" borderId="0" xfId="0" applyFont="1" applyBorder="1" applyAlignment="1">
      <alignment horizontal="left" vertical="center" indent="10"/>
    </xf>
    <xf numFmtId="0" fontId="17" fillId="0" borderId="0" xfId="0" applyFont="1" applyBorder="1" applyAlignment="1">
      <alignment horizontal="left" vertical="center"/>
    </xf>
    <xf numFmtId="164" fontId="2" fillId="0" borderId="5" xfId="0" applyNumberFormat="1" applyFont="1" applyBorder="1" applyAlignment="1">
      <alignment vertical="center"/>
    </xf>
    <xf numFmtId="49" fontId="9" fillId="0" borderId="0" xfId="0" applyNumberFormat="1" applyFont="1" applyBorder="1" applyAlignment="1">
      <alignment vertical="top"/>
    </xf>
    <xf numFmtId="0" fontId="9" fillId="0" borderId="0" xfId="0" applyFont="1" applyBorder="1" applyAlignment="1">
      <alignment horizontal="left" vertical="top" wrapText="1"/>
    </xf>
    <xf numFmtId="0" fontId="9" fillId="0" borderId="0" xfId="0" applyNumberFormat="1" applyFont="1" applyAlignment="1">
      <alignment horizontal="left" vertical="top" wrapText="1"/>
    </xf>
    <xf numFmtId="164" fontId="9" fillId="0" borderId="0" xfId="0" applyNumberFormat="1" applyFont="1" applyBorder="1" applyAlignment="1">
      <alignment horizontal="right" vertical="center"/>
    </xf>
    <xf numFmtId="4" fontId="9" fillId="0" borderId="0" xfId="0" applyNumberFormat="1" applyFont="1" applyBorder="1" applyAlignment="1">
      <alignment horizontal="right" vertical="center"/>
    </xf>
    <xf numFmtId="4" fontId="9" fillId="0" borderId="0" xfId="0" applyNumberFormat="1" applyFont="1" applyBorder="1" applyAlignment="1">
      <alignment horizontal="right" vertical="center" wrapText="1"/>
    </xf>
    <xf numFmtId="4" fontId="9" fillId="0" borderId="0" xfId="0" applyNumberFormat="1" applyFont="1" applyAlignment="1">
      <alignment horizontal="right" vertical="center"/>
    </xf>
    <xf numFmtId="0" fontId="0" fillId="0" borderId="0" xfId="0" applyAlignment="1">
      <alignment horizontal="right" vertical="center"/>
    </xf>
    <xf numFmtId="4" fontId="0" fillId="0" borderId="0" xfId="0" applyNumberFormat="1" applyAlignment="1">
      <alignment horizontal="right" vertical="center"/>
    </xf>
    <xf numFmtId="4" fontId="1" fillId="0" borderId="2" xfId="0" applyNumberFormat="1" applyFont="1" applyBorder="1" applyAlignment="1">
      <alignment horizontal="center" vertical="top"/>
    </xf>
    <xf numFmtId="4" fontId="1" fillId="0" borderId="3" xfId="0" applyNumberFormat="1" applyFont="1" applyBorder="1" applyAlignment="1">
      <alignment horizontal="center" vertical="top"/>
    </xf>
  </cellXfs>
  <cellStyles count="4">
    <cellStyle name="Excel Built-in Normal" xfId="2"/>
    <cellStyle name="Normal_Sokolgradska-02-TR" xfId="3"/>
    <cellStyle name="Obično" xfId="0" builtinId="0"/>
    <cellStyle name="tekst"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79"/>
  <sheetViews>
    <sheetView showZeros="0" tabSelected="1" view="pageLayout" zoomScale="130" zoomScaleNormal="100" zoomScaleSheetLayoutView="115" zoomScalePageLayoutView="130" workbookViewId="0">
      <selection activeCell="B11" sqref="B11:G11"/>
    </sheetView>
  </sheetViews>
  <sheetFormatPr defaultRowHeight="12.75"/>
  <cols>
    <col min="1" max="1" width="6.7109375" customWidth="1"/>
    <col min="2" max="2" width="49.5703125" customWidth="1"/>
    <col min="3" max="3" width="7.5703125" customWidth="1"/>
    <col min="4" max="4" width="10.5703125" bestFit="1" customWidth="1"/>
    <col min="5" max="5" width="10.140625" bestFit="1" customWidth="1"/>
    <col min="6" max="6" width="2.28515625" customWidth="1"/>
    <col min="7" max="7" width="15" bestFit="1" customWidth="1"/>
    <col min="8" max="9" width="15.140625" customWidth="1"/>
  </cols>
  <sheetData>
    <row r="2" spans="1:9" ht="15.75" customHeight="1">
      <c r="A2" s="36" t="s">
        <v>0</v>
      </c>
      <c r="B2" s="37" t="s">
        <v>1</v>
      </c>
      <c r="C2" s="38" t="s">
        <v>2</v>
      </c>
      <c r="D2" s="39" t="s">
        <v>3</v>
      </c>
      <c r="E2" s="95" t="s">
        <v>4</v>
      </c>
      <c r="F2" s="96"/>
      <c r="G2" s="40" t="s">
        <v>5</v>
      </c>
      <c r="H2" s="16"/>
    </row>
    <row r="3" spans="1:9" ht="16.5">
      <c r="A3" s="6"/>
      <c r="B3" s="7" t="s">
        <v>43</v>
      </c>
      <c r="C3" s="2"/>
      <c r="D3" s="8"/>
      <c r="E3" s="9"/>
      <c r="F3" s="4"/>
      <c r="G3" s="10"/>
      <c r="H3" s="3"/>
    </row>
    <row r="4" spans="1:9" ht="16.5">
      <c r="A4" s="11"/>
      <c r="C4" s="2"/>
      <c r="D4" s="8"/>
      <c r="E4" s="12"/>
      <c r="F4" s="12"/>
      <c r="G4" s="10"/>
      <c r="H4" s="1"/>
    </row>
    <row r="5" spans="1:9" ht="18">
      <c r="A5" s="11"/>
      <c r="B5" s="84" t="s">
        <v>16</v>
      </c>
      <c r="C5" s="2"/>
      <c r="D5" s="8"/>
      <c r="E5" s="12"/>
      <c r="F5" s="12"/>
      <c r="G5" s="10"/>
      <c r="H5" s="1"/>
    </row>
    <row r="6" spans="1:9" ht="16.5">
      <c r="A6" s="47"/>
      <c r="B6" s="53"/>
      <c r="C6" s="48"/>
      <c r="D6" s="49"/>
      <c r="E6" s="50"/>
      <c r="F6" s="51"/>
      <c r="G6" s="52"/>
      <c r="H6" s="14"/>
    </row>
    <row r="7" spans="1:9" ht="42.75" customHeight="1">
      <c r="A7" s="73" t="s">
        <v>11</v>
      </c>
      <c r="B7" s="80" t="s">
        <v>44</v>
      </c>
      <c r="C7" s="48"/>
      <c r="D7" s="49"/>
      <c r="E7" s="50"/>
      <c r="F7" s="51"/>
      <c r="G7" s="52"/>
      <c r="H7" s="14"/>
    </row>
    <row r="8" spans="1:9" ht="16.5">
      <c r="A8" s="47"/>
      <c r="B8" s="43" t="s">
        <v>14</v>
      </c>
      <c r="C8" s="54" t="s">
        <v>12</v>
      </c>
      <c r="D8" s="55">
        <v>230</v>
      </c>
      <c r="E8" s="89">
        <v>0</v>
      </c>
      <c r="F8" s="90"/>
      <c r="G8" s="89">
        <f>E8*D8</f>
        <v>0</v>
      </c>
      <c r="H8" s="14"/>
    </row>
    <row r="9" spans="1:9" ht="16.5">
      <c r="A9" s="56"/>
      <c r="B9" s="44"/>
      <c r="C9" s="57"/>
      <c r="D9" s="58"/>
      <c r="E9" s="59"/>
      <c r="F9" s="59"/>
      <c r="G9" s="60"/>
      <c r="H9" s="14"/>
      <c r="I9" s="42"/>
    </row>
    <row r="10" spans="1:9" ht="59.25" customHeight="1">
      <c r="A10" s="73" t="s">
        <v>13</v>
      </c>
      <c r="B10" s="80" t="s">
        <v>57</v>
      </c>
      <c r="C10" s="57"/>
      <c r="D10" s="65"/>
      <c r="E10" s="59"/>
      <c r="F10" s="59"/>
      <c r="G10" s="66"/>
      <c r="H10" s="14"/>
      <c r="I10" s="42"/>
    </row>
    <row r="11" spans="1:9" ht="15" customHeight="1">
      <c r="A11" s="73"/>
      <c r="B11" s="43"/>
      <c r="C11" s="57" t="s">
        <v>27</v>
      </c>
      <c r="D11" s="75">
        <v>1</v>
      </c>
      <c r="E11" s="59">
        <v>0</v>
      </c>
      <c r="F11" s="59"/>
      <c r="G11" s="66">
        <f>D11*E11</f>
        <v>0</v>
      </c>
      <c r="H11" s="14"/>
      <c r="I11" s="42"/>
    </row>
    <row r="12" spans="1:9" ht="15" customHeight="1">
      <c r="A12" s="73"/>
      <c r="B12" s="43"/>
      <c r="C12" s="57"/>
      <c r="D12" s="75"/>
      <c r="E12" s="59"/>
      <c r="F12" s="59"/>
      <c r="G12" s="66"/>
      <c r="H12" s="14"/>
      <c r="I12" s="42"/>
    </row>
    <row r="13" spans="1:9" ht="133.5" customHeight="1">
      <c r="A13" s="73" t="s">
        <v>37</v>
      </c>
      <c r="B13" s="80" t="s">
        <v>41</v>
      </c>
      <c r="C13" s="48"/>
      <c r="D13" s="61"/>
      <c r="E13" s="50"/>
      <c r="F13" s="51"/>
      <c r="G13" s="62"/>
      <c r="H13" s="14"/>
      <c r="I13" s="42"/>
    </row>
    <row r="14" spans="1:9" ht="16.5">
      <c r="A14" s="47"/>
      <c r="B14" s="45"/>
      <c r="C14" s="63" t="s">
        <v>15</v>
      </c>
      <c r="D14" s="55">
        <v>0.5</v>
      </c>
      <c r="E14" s="77">
        <v>0</v>
      </c>
      <c r="F14" s="64"/>
      <c r="G14" s="89">
        <f>E14*D14</f>
        <v>0</v>
      </c>
      <c r="H14" s="14"/>
      <c r="I14" s="42"/>
    </row>
    <row r="15" spans="1:9" ht="16.5">
      <c r="A15" s="47"/>
      <c r="B15" s="45"/>
      <c r="C15" s="63"/>
      <c r="D15" s="55"/>
      <c r="E15" s="77"/>
      <c r="F15" s="64"/>
      <c r="G15" s="89"/>
      <c r="H15" s="14"/>
      <c r="I15" s="42"/>
    </row>
    <row r="16" spans="1:9" ht="38.25">
      <c r="A16" s="73" t="s">
        <v>50</v>
      </c>
      <c r="B16" s="80" t="s">
        <v>51</v>
      </c>
      <c r="C16" s="48"/>
      <c r="D16" s="61"/>
      <c r="E16" s="50"/>
      <c r="F16" s="51"/>
      <c r="G16" s="62"/>
      <c r="H16" s="14"/>
      <c r="I16" s="42"/>
    </row>
    <row r="17" spans="1:11" ht="16.5">
      <c r="A17" s="56"/>
      <c r="B17" s="67"/>
      <c r="C17" s="41" t="s">
        <v>52</v>
      </c>
      <c r="D17" s="75">
        <v>1</v>
      </c>
      <c r="E17" s="59">
        <v>0</v>
      </c>
      <c r="F17" s="59"/>
      <c r="G17" s="66">
        <f>E17*D17</f>
        <v>0</v>
      </c>
      <c r="H17" s="14"/>
      <c r="I17" s="42"/>
    </row>
    <row r="18" spans="1:11" ht="17.25" thickBot="1">
      <c r="A18" s="56"/>
      <c r="B18" s="46"/>
      <c r="C18" s="57"/>
      <c r="D18" s="65"/>
      <c r="E18" s="59"/>
      <c r="F18" s="59"/>
      <c r="G18" s="66"/>
      <c r="H18" s="21"/>
      <c r="I18" s="42"/>
    </row>
    <row r="19" spans="1:11" ht="17.25" thickBot="1">
      <c r="A19" s="15"/>
      <c r="B19" s="76" t="s">
        <v>20</v>
      </c>
      <c r="C19" s="69"/>
      <c r="D19" s="24"/>
      <c r="E19" s="18"/>
      <c r="F19" s="18"/>
      <c r="G19" s="19">
        <f>G14+G11+G8+G17</f>
        <v>0</v>
      </c>
      <c r="K19" s="72"/>
    </row>
    <row r="20" spans="1:11" ht="16.5">
      <c r="A20" s="15"/>
      <c r="B20" s="81"/>
      <c r="C20" s="82"/>
      <c r="D20" s="83"/>
      <c r="E20" s="17"/>
      <c r="F20" s="17"/>
      <c r="G20" s="22"/>
      <c r="K20" s="72"/>
    </row>
    <row r="21" spans="1:11" ht="18">
      <c r="A21" s="15"/>
      <c r="B21" s="84" t="s">
        <v>17</v>
      </c>
      <c r="C21" s="41"/>
      <c r="D21" s="75"/>
      <c r="E21" s="59"/>
      <c r="G21" s="79"/>
      <c r="K21" s="72"/>
    </row>
    <row r="22" spans="1:11" ht="16.5">
      <c r="A22" s="15"/>
      <c r="B22" s="67"/>
      <c r="C22" s="41"/>
      <c r="D22" s="75"/>
      <c r="E22" s="59"/>
      <c r="G22" s="79"/>
      <c r="K22" s="72"/>
    </row>
    <row r="23" spans="1:11" ht="71.25" customHeight="1">
      <c r="A23" s="73" t="s">
        <v>18</v>
      </c>
      <c r="B23" s="80" t="s">
        <v>40</v>
      </c>
      <c r="C23" s="54"/>
      <c r="D23" s="75"/>
      <c r="E23" s="59"/>
      <c r="G23" s="78"/>
      <c r="K23" s="72"/>
    </row>
    <row r="24" spans="1:11" ht="15" customHeight="1">
      <c r="A24" s="73"/>
      <c r="B24" s="80"/>
      <c r="C24" s="54" t="s">
        <v>12</v>
      </c>
      <c r="D24" s="75">
        <v>230</v>
      </c>
      <c r="E24" s="91">
        <v>0</v>
      </c>
      <c r="G24" s="92">
        <f>E24*D24</f>
        <v>0</v>
      </c>
      <c r="K24" s="72"/>
    </row>
    <row r="25" spans="1:11" ht="15" customHeight="1">
      <c r="A25" s="73"/>
      <c r="B25" s="80"/>
      <c r="C25" s="54"/>
      <c r="D25" s="75"/>
      <c r="E25" s="59"/>
      <c r="G25" s="79"/>
      <c r="K25" s="72"/>
    </row>
    <row r="26" spans="1:11" ht="41.25" customHeight="1">
      <c r="A26" s="73" t="s">
        <v>19</v>
      </c>
      <c r="B26" s="80" t="s">
        <v>28</v>
      </c>
      <c r="C26" s="54"/>
      <c r="D26" s="75"/>
      <c r="E26" s="59"/>
      <c r="G26" s="79"/>
      <c r="K26" s="72"/>
    </row>
    <row r="27" spans="1:11" ht="15.75" customHeight="1">
      <c r="B27" s="80" t="s">
        <v>29</v>
      </c>
      <c r="C27" s="54"/>
      <c r="D27" s="75"/>
      <c r="E27" s="59"/>
      <c r="G27" s="79"/>
      <c r="K27" s="72"/>
    </row>
    <row r="28" spans="1:11" ht="15" customHeight="1">
      <c r="A28" s="73"/>
      <c r="B28" s="87" t="s">
        <v>30</v>
      </c>
      <c r="C28" s="54" t="s">
        <v>12</v>
      </c>
      <c r="D28" s="75">
        <v>230</v>
      </c>
      <c r="E28" s="91">
        <v>0</v>
      </c>
      <c r="G28" s="92">
        <f>E28*D28</f>
        <v>0</v>
      </c>
      <c r="K28" s="72"/>
    </row>
    <row r="29" spans="1:11" ht="15" customHeight="1">
      <c r="A29" s="73"/>
      <c r="B29" s="87"/>
      <c r="C29" s="54"/>
      <c r="D29" s="75"/>
      <c r="E29" s="91"/>
      <c r="G29" s="92"/>
      <c r="K29" s="72"/>
    </row>
    <row r="30" spans="1:11" ht="81.75" customHeight="1">
      <c r="A30" s="73" t="s">
        <v>49</v>
      </c>
      <c r="B30" s="80" t="s">
        <v>53</v>
      </c>
      <c r="C30" s="54"/>
      <c r="D30" s="75"/>
      <c r="E30" s="59"/>
      <c r="G30" s="78"/>
      <c r="K30" s="72"/>
    </row>
    <row r="31" spans="1:11" ht="15" customHeight="1">
      <c r="A31" s="73"/>
      <c r="B31" s="80"/>
      <c r="C31" s="54" t="s">
        <v>12</v>
      </c>
      <c r="D31" s="75">
        <v>200</v>
      </c>
      <c r="E31" s="59">
        <v>0</v>
      </c>
      <c r="G31" s="79">
        <f>E31*D31</f>
        <v>0</v>
      </c>
      <c r="K31" s="72"/>
    </row>
    <row r="32" spans="1:11" ht="15" customHeight="1" thickBot="1">
      <c r="A32" s="73"/>
      <c r="B32" s="80"/>
      <c r="C32" s="54"/>
      <c r="D32" s="75"/>
      <c r="E32" s="59"/>
      <c r="G32" s="78"/>
      <c r="K32" s="72"/>
    </row>
    <row r="33" spans="1:11" ht="16.5" customHeight="1" thickBot="1">
      <c r="A33" s="73"/>
      <c r="B33" s="76" t="s">
        <v>21</v>
      </c>
      <c r="C33" s="69"/>
      <c r="D33" s="24"/>
      <c r="E33" s="18"/>
      <c r="F33" s="18"/>
      <c r="G33" s="19">
        <f>G28+G24+G31</f>
        <v>0</v>
      </c>
      <c r="K33" s="72"/>
    </row>
    <row r="34" spans="1:11" ht="16.5" customHeight="1">
      <c r="A34" s="73"/>
      <c r="B34" s="84"/>
      <c r="C34" s="54"/>
      <c r="D34" s="75"/>
      <c r="E34" s="59"/>
      <c r="G34" s="78"/>
      <c r="K34" s="72"/>
    </row>
    <row r="35" spans="1:11" ht="16.5" customHeight="1">
      <c r="A35" s="73"/>
      <c r="B35" s="84"/>
      <c r="C35" s="54"/>
      <c r="D35" s="75"/>
      <c r="E35" s="59"/>
      <c r="G35" s="78"/>
      <c r="K35" s="72"/>
    </row>
    <row r="36" spans="1:11" ht="16.5" customHeight="1">
      <c r="A36" s="73"/>
      <c r="B36" s="84"/>
      <c r="C36" s="54"/>
      <c r="D36" s="75"/>
      <c r="E36" s="59"/>
      <c r="G36" s="78"/>
      <c r="K36" s="72"/>
    </row>
    <row r="37" spans="1:11" ht="15" customHeight="1">
      <c r="A37" s="73"/>
      <c r="B37" s="84" t="s">
        <v>22</v>
      </c>
      <c r="C37" s="54"/>
      <c r="D37" s="75"/>
      <c r="E37" s="59"/>
      <c r="G37" s="78"/>
      <c r="K37" s="72"/>
    </row>
    <row r="38" spans="1:11" ht="15" customHeight="1">
      <c r="A38" s="73"/>
      <c r="B38" s="80"/>
      <c r="C38" s="54"/>
      <c r="D38" s="75"/>
      <c r="E38" s="59"/>
      <c r="G38" s="78"/>
      <c r="K38" s="72"/>
    </row>
    <row r="39" spans="1:11" ht="83.25" customHeight="1">
      <c r="A39" s="73" t="s">
        <v>23</v>
      </c>
      <c r="B39" s="88" t="s">
        <v>39</v>
      </c>
      <c r="C39" s="54"/>
      <c r="D39" s="75"/>
      <c r="E39" s="59"/>
      <c r="G39" s="78"/>
      <c r="K39" s="72"/>
    </row>
    <row r="40" spans="1:11" ht="15.75" customHeight="1">
      <c r="A40" s="73"/>
      <c r="B40" s="80" t="s">
        <v>31</v>
      </c>
      <c r="C40" s="54"/>
      <c r="D40" s="75"/>
      <c r="E40" s="59"/>
      <c r="G40" s="78"/>
      <c r="K40" s="72"/>
    </row>
    <row r="41" spans="1:11" ht="14.25" customHeight="1">
      <c r="A41" s="73"/>
      <c r="B41" s="80" t="s">
        <v>32</v>
      </c>
      <c r="C41" s="54"/>
      <c r="D41" s="75"/>
      <c r="E41" s="59"/>
      <c r="G41" s="78"/>
      <c r="K41" s="72"/>
    </row>
    <row r="42" spans="1:11" ht="15" customHeight="1">
      <c r="A42" s="73"/>
      <c r="B42" s="80" t="s">
        <v>33</v>
      </c>
      <c r="C42" s="54"/>
      <c r="D42" s="75"/>
      <c r="E42" s="59"/>
      <c r="G42" s="78"/>
      <c r="K42" s="72"/>
    </row>
    <row r="43" spans="1:11" ht="15" customHeight="1">
      <c r="A43" s="73"/>
      <c r="B43" s="80" t="s">
        <v>34</v>
      </c>
      <c r="C43" s="54"/>
      <c r="D43" s="75"/>
      <c r="E43" s="59"/>
      <c r="G43" s="78"/>
      <c r="K43" s="72"/>
    </row>
    <row r="44" spans="1:11" ht="40.5" customHeight="1">
      <c r="A44" s="73"/>
      <c r="B44" s="80" t="s">
        <v>42</v>
      </c>
      <c r="C44" s="54"/>
      <c r="D44" s="75"/>
      <c r="E44" s="59"/>
      <c r="G44" s="78"/>
      <c r="K44" s="72"/>
    </row>
    <row r="45" spans="1:11" ht="28.5" customHeight="1">
      <c r="A45" s="73"/>
      <c r="B45" s="80" t="s">
        <v>35</v>
      </c>
      <c r="C45" s="54"/>
      <c r="D45" s="75"/>
      <c r="E45" s="59"/>
      <c r="G45" s="78"/>
      <c r="K45" s="72"/>
    </row>
    <row r="46" spans="1:11" ht="14.25" customHeight="1">
      <c r="A46" s="73"/>
      <c r="B46" s="80"/>
      <c r="C46" s="54" t="s">
        <v>12</v>
      </c>
      <c r="D46" s="75">
        <v>230</v>
      </c>
      <c r="E46" s="91">
        <v>0</v>
      </c>
      <c r="F46" s="93"/>
      <c r="G46" s="92">
        <f>E46*D46</f>
        <v>0</v>
      </c>
      <c r="K46" s="72"/>
    </row>
    <row r="47" spans="1:11" ht="15" customHeight="1">
      <c r="A47" s="73"/>
      <c r="B47" s="80"/>
      <c r="E47" s="93"/>
      <c r="F47" s="93"/>
      <c r="G47" s="93"/>
      <c r="K47" s="72"/>
    </row>
    <row r="48" spans="1:11" ht="42.75" customHeight="1">
      <c r="A48" s="73" t="s">
        <v>38</v>
      </c>
      <c r="B48" s="80" t="s">
        <v>36</v>
      </c>
      <c r="C48" s="54"/>
      <c r="D48" s="75"/>
      <c r="E48" s="91"/>
      <c r="F48" s="93"/>
      <c r="G48" s="94"/>
      <c r="K48" s="72"/>
    </row>
    <row r="49" spans="1:11" ht="15" customHeight="1">
      <c r="A49" s="73"/>
      <c r="B49" s="86"/>
      <c r="C49" s="54" t="s">
        <v>26</v>
      </c>
      <c r="D49" s="75">
        <v>50</v>
      </c>
      <c r="E49" s="91">
        <v>0</v>
      </c>
      <c r="F49" s="93"/>
      <c r="G49" s="92">
        <f>E49*D49</f>
        <v>0</v>
      </c>
      <c r="K49" s="72"/>
    </row>
    <row r="50" spans="1:11" ht="15" customHeight="1">
      <c r="A50" s="73"/>
      <c r="B50" s="80"/>
      <c r="C50" s="54"/>
      <c r="D50" s="75"/>
      <c r="E50" s="59"/>
      <c r="G50" s="78"/>
      <c r="K50" s="72"/>
    </row>
    <row r="51" spans="1:11" ht="15" customHeight="1" thickBot="1">
      <c r="A51" s="73"/>
      <c r="B51" s="80"/>
      <c r="C51" s="54"/>
      <c r="D51" s="75"/>
      <c r="E51" s="59"/>
      <c r="G51" s="78"/>
      <c r="K51" s="72"/>
    </row>
    <row r="52" spans="1:11" ht="15" customHeight="1" thickBot="1">
      <c r="A52" s="73"/>
      <c r="B52" s="76" t="s">
        <v>24</v>
      </c>
      <c r="C52" s="69"/>
      <c r="D52" s="24"/>
      <c r="E52" s="18"/>
      <c r="F52" s="18"/>
      <c r="G52" s="19">
        <f>G46+G49</f>
        <v>0</v>
      </c>
      <c r="K52" s="72"/>
    </row>
    <row r="53" spans="1:11" ht="15" customHeight="1">
      <c r="A53" s="73"/>
      <c r="B53" s="81"/>
      <c r="C53" s="82"/>
      <c r="D53" s="83"/>
      <c r="E53" s="17"/>
      <c r="F53" s="17"/>
      <c r="G53" s="22"/>
      <c r="K53" s="72"/>
    </row>
    <row r="54" spans="1:11" ht="15" customHeight="1">
      <c r="A54" s="73"/>
      <c r="B54" s="80"/>
      <c r="C54" s="54"/>
      <c r="D54" s="75"/>
      <c r="E54" s="59"/>
      <c r="G54" s="78"/>
      <c r="K54" s="72"/>
    </row>
    <row r="55" spans="1:11" ht="15" customHeight="1">
      <c r="A55" s="73"/>
      <c r="B55" s="84" t="s">
        <v>45</v>
      </c>
      <c r="C55" s="54"/>
      <c r="D55" s="75"/>
      <c r="E55" s="59"/>
      <c r="G55" s="78"/>
      <c r="K55" s="72"/>
    </row>
    <row r="56" spans="1:11" ht="15" customHeight="1">
      <c r="A56" s="73"/>
      <c r="B56" s="80"/>
      <c r="C56" s="54"/>
      <c r="D56" s="75"/>
      <c r="E56" s="59"/>
      <c r="G56" s="78"/>
      <c r="K56" s="72"/>
    </row>
    <row r="57" spans="1:11" ht="59.25" customHeight="1">
      <c r="A57" s="73" t="s">
        <v>46</v>
      </c>
      <c r="B57" s="80" t="s">
        <v>47</v>
      </c>
      <c r="C57" s="54"/>
      <c r="D57" s="75"/>
      <c r="E57" s="59"/>
      <c r="G57" s="78"/>
      <c r="K57" s="72"/>
    </row>
    <row r="58" spans="1:11" ht="15" customHeight="1">
      <c r="A58" s="73"/>
      <c r="B58" s="80"/>
      <c r="C58" s="54" t="s">
        <v>6</v>
      </c>
      <c r="D58" s="75">
        <v>2</v>
      </c>
      <c r="E58" s="59">
        <v>0</v>
      </c>
      <c r="G58" s="79">
        <f>E58*D58</f>
        <v>0</v>
      </c>
      <c r="K58" s="72"/>
    </row>
    <row r="59" spans="1:11" ht="15" customHeight="1">
      <c r="A59" s="73"/>
      <c r="B59" s="80"/>
      <c r="C59" s="54"/>
      <c r="D59" s="75"/>
      <c r="E59" s="59"/>
      <c r="G59" s="79"/>
      <c r="K59" s="72"/>
    </row>
    <row r="60" spans="1:11" ht="45" customHeight="1">
      <c r="A60" s="73" t="s">
        <v>54</v>
      </c>
      <c r="B60" s="80" t="s">
        <v>56</v>
      </c>
      <c r="C60" s="80"/>
      <c r="D60" s="80"/>
      <c r="E60" s="80"/>
      <c r="F60" s="80"/>
      <c r="G60" s="80"/>
      <c r="K60" s="72"/>
    </row>
    <row r="61" spans="1:11" ht="15" customHeight="1">
      <c r="A61" s="73"/>
      <c r="B61" s="67"/>
      <c r="C61" s="57" t="s">
        <v>55</v>
      </c>
      <c r="D61" s="75">
        <v>80</v>
      </c>
      <c r="E61" s="59">
        <v>0</v>
      </c>
      <c r="G61" s="79">
        <f>E61*D61</f>
        <v>0</v>
      </c>
      <c r="K61" s="72"/>
    </row>
    <row r="62" spans="1:11" ht="15" customHeight="1">
      <c r="A62" s="73"/>
      <c r="B62" s="80"/>
      <c r="C62" s="54"/>
      <c r="D62" s="75"/>
      <c r="E62" s="59"/>
      <c r="G62" s="79"/>
      <c r="K62" s="72"/>
    </row>
    <row r="63" spans="1:11" ht="15" customHeight="1" thickBot="1">
      <c r="A63" s="73"/>
      <c r="B63" s="80"/>
      <c r="C63" s="54"/>
      <c r="D63" s="75"/>
      <c r="E63" s="59"/>
      <c r="G63" s="78"/>
      <c r="K63" s="72"/>
    </row>
    <row r="64" spans="1:11" ht="15" customHeight="1" thickBot="1">
      <c r="A64" s="73"/>
      <c r="B64" s="76" t="s">
        <v>48</v>
      </c>
      <c r="C64" s="69"/>
      <c r="D64" s="24"/>
      <c r="E64" s="18"/>
      <c r="F64" s="18"/>
      <c r="G64" s="19">
        <f>G58+G61</f>
        <v>0</v>
      </c>
      <c r="K64" s="72"/>
    </row>
    <row r="65" spans="1:11" ht="15" customHeight="1">
      <c r="A65" s="73"/>
      <c r="B65" s="80"/>
      <c r="C65" s="54"/>
      <c r="D65" s="75"/>
      <c r="E65" s="59"/>
      <c r="G65" s="78"/>
      <c r="K65" s="72"/>
    </row>
    <row r="66" spans="1:11" ht="15" customHeight="1">
      <c r="A66" s="73"/>
      <c r="B66" s="80"/>
      <c r="C66" s="54"/>
      <c r="D66" s="75"/>
      <c r="E66" s="59"/>
      <c r="G66" s="78"/>
      <c r="K66" s="72"/>
    </row>
    <row r="67" spans="1:11" ht="15.75">
      <c r="B67" s="71" t="s">
        <v>10</v>
      </c>
      <c r="K67" s="72"/>
    </row>
    <row r="68" spans="1:11" ht="13.5" thickBot="1">
      <c r="K68" s="72"/>
    </row>
    <row r="69" spans="1:11" ht="17.25" thickBot="1">
      <c r="A69" s="68"/>
      <c r="B69" s="76" t="s">
        <v>25</v>
      </c>
      <c r="C69" s="69"/>
      <c r="D69" s="24"/>
      <c r="E69" s="18"/>
      <c r="F69" s="18"/>
      <c r="G69" s="19">
        <f>G19</f>
        <v>0</v>
      </c>
      <c r="H69" s="70"/>
      <c r="K69" s="72"/>
    </row>
    <row r="70" spans="1:11" ht="17.25" thickBot="1">
      <c r="A70" s="23"/>
      <c r="B70" s="76" t="s">
        <v>21</v>
      </c>
      <c r="C70" s="69"/>
      <c r="D70" s="24"/>
      <c r="E70" s="18"/>
      <c r="F70" s="18"/>
      <c r="G70" s="19">
        <f>G33</f>
        <v>0</v>
      </c>
      <c r="H70" s="20"/>
    </row>
    <row r="71" spans="1:11" ht="17.25" thickBot="1">
      <c r="A71" s="25"/>
      <c r="B71" s="76" t="s">
        <v>24</v>
      </c>
      <c r="C71" s="69"/>
      <c r="D71" s="24"/>
      <c r="E71" s="18"/>
      <c r="F71" s="18"/>
      <c r="G71" s="19">
        <f>G52</f>
        <v>0</v>
      </c>
      <c r="H71" s="20"/>
    </row>
    <row r="72" spans="1:11" ht="17.25" thickBot="1">
      <c r="A72" s="25"/>
      <c r="B72" s="76" t="s">
        <v>48</v>
      </c>
      <c r="C72" s="69"/>
      <c r="D72" s="24"/>
      <c r="E72" s="18"/>
      <c r="F72" s="18"/>
      <c r="G72" s="19">
        <f>G64</f>
        <v>0</v>
      </c>
      <c r="H72" s="20"/>
    </row>
    <row r="73" spans="1:11" ht="17.25" thickBot="1">
      <c r="A73" s="25"/>
      <c r="B73" s="81"/>
      <c r="C73" s="82"/>
      <c r="D73" s="83"/>
      <c r="E73" s="17"/>
      <c r="F73" s="17"/>
      <c r="G73" s="85"/>
      <c r="H73" s="20"/>
    </row>
    <row r="74" spans="1:11" ht="17.25" thickBot="1">
      <c r="A74" s="25"/>
      <c r="B74" s="13"/>
      <c r="C74" s="5"/>
      <c r="D74" s="26"/>
      <c r="E74" s="27" t="s">
        <v>7</v>
      </c>
      <c r="F74" s="28"/>
      <c r="G74" s="74">
        <f>SUM(G69:G72)</f>
        <v>0</v>
      </c>
    </row>
    <row r="75" spans="1:11" ht="15.75">
      <c r="A75" s="25"/>
      <c r="B75" s="30"/>
      <c r="C75" s="30"/>
      <c r="D75" s="31"/>
      <c r="E75" s="30"/>
      <c r="F75" s="28"/>
      <c r="G75" s="29"/>
    </row>
    <row r="76" spans="1:11" ht="17.25" thickBot="1">
      <c r="A76" s="25"/>
      <c r="B76" s="13"/>
      <c r="C76" s="30"/>
      <c r="D76" s="26"/>
      <c r="E76" s="27" t="s">
        <v>8</v>
      </c>
      <c r="F76" s="28"/>
      <c r="G76" s="74">
        <f>ROUND(G74*0.25,2)</f>
        <v>0</v>
      </c>
    </row>
    <row r="77" spans="1:11" ht="15.75">
      <c r="A77" s="25"/>
      <c r="B77" s="30"/>
      <c r="C77" s="30"/>
      <c r="D77" s="31"/>
      <c r="E77" s="30"/>
      <c r="F77" s="28"/>
      <c r="G77" s="29"/>
    </row>
    <row r="78" spans="1:11" ht="17.25" thickBot="1">
      <c r="A78" s="32"/>
      <c r="B78" s="13"/>
      <c r="C78" s="30"/>
      <c r="D78" s="26"/>
      <c r="E78" s="27" t="s">
        <v>9</v>
      </c>
      <c r="F78" s="28"/>
      <c r="G78" s="74">
        <f>SUM(G74:G76)</f>
        <v>0</v>
      </c>
    </row>
    <row r="79" spans="1:11" ht="16.5">
      <c r="B79" s="33"/>
      <c r="C79" s="33"/>
      <c r="D79" s="34"/>
      <c r="E79" s="35"/>
      <c r="F79" s="17"/>
      <c r="G79" s="22"/>
    </row>
  </sheetData>
  <protectedRanges>
    <protectedRange sqref="E7:E9" name="Raspon1"/>
    <protectedRange sqref="E14:E15" name="Raspon1_1"/>
  </protectedRanges>
  <mergeCells count="1">
    <mergeCell ref="E2:F2"/>
  </mergeCells>
  <phoneticPr fontId="8" type="noConversion"/>
  <pageMargins left="0.98425196850393704" right="0.19685039370078741" top="0.70866141732283472" bottom="0.35433070866141736" header="0.51181102362204722" footer="0.15748031496062992"/>
  <pageSetup paperSize="9" scale="85" firstPageNumber="20" orientation="portrait" useFirstPageNumber="1" r:id="rId1"/>
  <headerFooter alignWithMargins="0">
    <oddHeader>&amp;L             Prilog 3&amp;C&amp;"Arial,Podebljano"TROŠKOVNIK</oddHeader>
    <oddFooter>&amp;C&amp;8Troškovnik - PŠ Veliki Otok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 PŠ V. Otok</vt:lpstr>
      <vt:lpstr>'Troškovnik PŠ V. Otok'!Ispis_naslova</vt:lpstr>
      <vt:lpstr>'Troškovnik PŠ V. Otok'!Podrucje_ispisa</vt:lpstr>
    </vt:vector>
  </TitlesOfParts>
  <Company>MZOŠ</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dado</dc:creator>
  <cp:lastModifiedBy>Mirjana Horvat</cp:lastModifiedBy>
  <cp:lastPrinted>2019-06-19T12:01:12Z</cp:lastPrinted>
  <dcterms:created xsi:type="dcterms:W3CDTF">2011-01-11T19:03:39Z</dcterms:created>
  <dcterms:modified xsi:type="dcterms:W3CDTF">2019-06-19T12:01:38Z</dcterms:modified>
</cp:coreProperties>
</file>